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fer K3 intern\Förderschienen\Förderschienen Änderungen 2025\5_Projekte\"/>
    </mc:Choice>
  </mc:AlternateContent>
  <bookViews>
    <workbookView xWindow="-105" yWindow="-105" windowWidth="23250" windowHeight="12570"/>
  </bookViews>
  <sheets>
    <sheet name="Informationen" sheetId="4" r:id="rId1"/>
    <sheet name="Personalkosten" sheetId="1" r:id="rId2"/>
    <sheet name="Sachkosten" sheetId="2" r:id="rId3"/>
    <sheet name="Gesamtübersicht" sheetId="3" r:id="rId4"/>
    <sheet name="Overhead %" sheetId="5" state="hidden" r:id="rId5"/>
  </sheets>
  <definedNames>
    <definedName name="_xlnm.Print_Area" localSheetId="3">Gesamtübersicht!$A$1:$E$40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K5" i="1"/>
  <c r="K6" i="1"/>
  <c r="K7" i="1"/>
  <c r="K8" i="1"/>
  <c r="K9" i="1"/>
  <c r="K10" i="1"/>
  <c r="K11" i="1"/>
  <c r="K12" i="1"/>
  <c r="K4" i="1"/>
  <c r="M13" i="1"/>
  <c r="L13" i="1"/>
  <c r="J5" i="1"/>
  <c r="J6" i="1"/>
  <c r="J7" i="1"/>
  <c r="J8" i="1"/>
  <c r="J9" i="1"/>
  <c r="J10" i="1"/>
  <c r="J11" i="1"/>
  <c r="J12" i="1"/>
  <c r="J4" i="1"/>
  <c r="J13" i="1" s="1"/>
  <c r="I13" i="1"/>
  <c r="H13" i="1"/>
  <c r="K13" i="1" l="1"/>
  <c r="D8" i="3" l="1"/>
  <c r="E33" i="3" l="1"/>
  <c r="E32" i="3"/>
  <c r="E31" i="3"/>
  <c r="E30" i="3"/>
  <c r="E29" i="3"/>
  <c r="E28" i="3"/>
  <c r="E27" i="3"/>
  <c r="G14" i="2"/>
  <c r="E6" i="3" s="1"/>
  <c r="E19" i="3" s="1"/>
  <c r="E14" i="2"/>
  <c r="D33" i="3"/>
  <c r="D32" i="3"/>
  <c r="D31" i="3"/>
  <c r="D30" i="3"/>
  <c r="D29" i="3"/>
  <c r="D28" i="3"/>
  <c r="D27" i="3"/>
  <c r="E26" i="3" l="1"/>
  <c r="E24" i="3"/>
  <c r="F14" i="2"/>
  <c r="D14" i="2"/>
  <c r="E35" i="3" l="1"/>
  <c r="D24" i="3"/>
  <c r="D6" i="3" l="1"/>
  <c r="D19" i="3" s="1"/>
  <c r="D26" i="3" l="1"/>
  <c r="D35" i="3" s="1"/>
</calcChain>
</file>

<file path=xl/sharedStrings.xml><?xml version="1.0" encoding="utf-8"?>
<sst xmlns="http://schemas.openxmlformats.org/spreadsheetml/2006/main" count="72" uniqueCount="59">
  <si>
    <t>Name und Titel</t>
  </si>
  <si>
    <t>Institution</t>
  </si>
  <si>
    <t>Reise- und Aufenthaltskosten</t>
  </si>
  <si>
    <t>Materialkosten</t>
  </si>
  <si>
    <t>Andere Finanzierung</t>
  </si>
  <si>
    <t>SUMME</t>
  </si>
  <si>
    <t>Funktion im Projekt</t>
  </si>
  <si>
    <t>Förderungen, Gemeinden (ohne Wien)</t>
  </si>
  <si>
    <t>GESAMTKOSTEN</t>
  </si>
  <si>
    <t>Personalkosten</t>
  </si>
  <si>
    <t>Sachkosten</t>
  </si>
  <si>
    <t>FINANZIERUNG</t>
  </si>
  <si>
    <t>KOSTEN</t>
  </si>
  <si>
    <t>GESAMTFINANZIERUNG</t>
  </si>
  <si>
    <t>Erlöse und sonstige Finanzierungen</t>
  </si>
  <si>
    <t>Förderungen, andere</t>
  </si>
  <si>
    <t>Anmerkungen</t>
  </si>
  <si>
    <t>Detaillierte Bezeichnung der Sachkosten</t>
  </si>
  <si>
    <t>Andere Sachkosten</t>
  </si>
  <si>
    <t>In-Kind Leistungen (Eigenmittel / Eigenleistungen)</t>
  </si>
  <si>
    <t>ABRECHNUNG PERSONALKOSTEN</t>
  </si>
  <si>
    <t>ABRECHNUNG GESAMTÜBERSICHT</t>
  </si>
  <si>
    <t>PLAN
Projektstunden 
Gesamtlaufzeit</t>
  </si>
  <si>
    <t>IST
Projektstunden Gesamtlaufzeit</t>
  </si>
  <si>
    <t>PLAN
Personalkosten
Gesamtlaufzeit</t>
  </si>
  <si>
    <t>IST
Personalkosten Gesamtlaufzeit</t>
  </si>
  <si>
    <t>PLAN
Sachkosten</t>
  </si>
  <si>
    <t>IST
Sachkosten</t>
  </si>
  <si>
    <t>Kalkulation 
(PLAN)</t>
  </si>
  <si>
    <t>Abrechnung 
(IST)</t>
  </si>
  <si>
    <t>Förderung Land NÖ, Abteilung Wissenschaft und Forschung</t>
  </si>
  <si>
    <t>ABRECHNUNG WISSENSCHAFTLICHER PROJEKTE</t>
  </si>
  <si>
    <t>z.B. Univ.-Prof. Dr. Erika Musterfrau</t>
  </si>
  <si>
    <t>z.B. Max Mustermann, MSc</t>
  </si>
  <si>
    <t>PLAN
 durchschnittlicher Stundensatz</t>
  </si>
  <si>
    <t>IST 
durchschnittlicher Stundensatz</t>
  </si>
  <si>
    <t>PLAN
OHK-Pauschale</t>
  </si>
  <si>
    <t>IST 
OHK-Pauschale</t>
  </si>
  <si>
    <r>
      <t xml:space="preserve">Sachkostenkategorie 
</t>
    </r>
    <r>
      <rPr>
        <b/>
        <sz val="9"/>
        <rFont val="Calibri"/>
        <family val="2"/>
        <scheme val="minor"/>
      </rPr>
      <t>(Auswahl aus Dropdownliste)</t>
    </r>
  </si>
  <si>
    <t>Kosten für Publikationen im Zusammenhang mit dem Projekt</t>
  </si>
  <si>
    <t>Kosten für Veranstaltungen im Zusammenhang mit dem Projekt</t>
  </si>
  <si>
    <t>Honorare und Kosten für externe Dienstleistungen</t>
  </si>
  <si>
    <t>z.B. Projektleiterin</t>
  </si>
  <si>
    <t>z.B. wiss. MA, Prae Doc</t>
  </si>
  <si>
    <t>z.B. Universität Wien</t>
  </si>
  <si>
    <t>z.B. Reagenzien</t>
  </si>
  <si>
    <t>z.B. Baggerarbeiten</t>
  </si>
  <si>
    <t>Ausfüllhilfe:</t>
  </si>
  <si>
    <t>Förderungen Land NÖ, andere Stellen (inkl. Gesellschaften, Stiftungen, Fonds etc.)</t>
  </si>
  <si>
    <t>Förderungen, Bund (inkl. Gesellschaften, Stiftungen, Fonds etc.)</t>
  </si>
  <si>
    <t>Förderungen, international (EU, andere Staaten etc.)</t>
  </si>
  <si>
    <t>Förderungen, andere Bundesländer (inkl. Gesellschaften, Stiftungen, Fonds etc.)</t>
  </si>
  <si>
    <r>
      <t xml:space="preserve">ABRECHNUNG SACHKOSTEN
</t>
    </r>
    <r>
      <rPr>
        <b/>
        <sz val="11"/>
        <color theme="0"/>
        <rFont val="Calibri"/>
        <family val="2"/>
        <scheme val="minor"/>
      </rPr>
      <t>(Bei Vorsteuerabzugsberechtigung ist der Nettobetrag anzugeben)</t>
    </r>
  </si>
  <si>
    <t xml:space="preserve">Mit dieser Datei können Sie die Abrechnung für ihr Projekt durchführen. In den folgenden Tabellenblättern können Sie getrennt die Personalkosten und die Sachkosten abrechnen. Im Tabellenblatt "Gesamtübersicht" können die Gesamtkosten und die Gesamtfinanzierung des Projekts abgerechnet werden. Für die Abrechnung dürfen wir Ihnen noch die folgenden Informationen mitteilen:
• In der Abrechnung sind die tatsächlichen angefallenen IST-Kosten darzustellen.
• In den Tabellenblättern "Personalkosten" und "Sachkosten" sind die geplanten Kosten den tatsächlich abgerechneten Kosten gegenüberzustellen. 
• Etwaige Änderungen bei den Personal- und Sachkosten sind nachvollziehbar darzustellen: Ursprünglich kalkulierte aber entfallene Personen und Sachwerte sind rot zu markieren. Neue  bzw. geänderte Personen und Sachwerte sind in zusätzlichen Zeilen hinzuzufügen bzw. in grüner Schrift zu markieren. Für die neuen Personen und Sachwerte sind keine kalkulierten, sondern nur abgerechnete Kosten darzustellen.
• Belege und Aufstellungen der abgerechneten IST-Kosten sind auf gesonderte Aufforderung nachvollziehbar darzustellen. Die eingebrachten Stunden sind anhand von Stundenlisten (Zeiterfassung) nachzuweisen. Die Berechnung der Stundensätze muss auf Verlangen der Fördergeberin nachvollziehbar dargestellt werden können.
• Nach erfolgter Eingabe in den Tabellenblättern "Personalkosten" und "Sachkosten" ist das letzte Tabellenblatt "Gesamtübersicht"  unterschrieben (elektronisch oder händisch) an die Fördergeberin  zu übermitteln.
• In allen Tabellenblättern sind die grau markierten Zellen manuell einzutragen. Die PLAN-Werte sind aus der letztgültigen Kalkulation in die hellgrau markierten Zellen zu übertragen. Gelb-markierte Zellen sind verformelt bzw. werden automatisch übertragen. </t>
  </si>
  <si>
    <r>
      <rPr>
        <b/>
        <sz val="11"/>
        <color theme="1"/>
        <rFont val="Calibri"/>
        <family val="2"/>
        <scheme val="minor"/>
      </rPr>
      <t>IST durchschnittlicher Stundensatz:</t>
    </r>
    <r>
      <rPr>
        <sz val="11"/>
        <color theme="1"/>
        <rFont val="Calibri"/>
        <family val="2"/>
        <scheme val="minor"/>
      </rPr>
      <t xml:space="preserve"> Es sind die tatsächlich angefallenen Stundensätze darzustellen;
bei mehrjährigen Projekten ist der Durchschnittswert der jährlich angefallenen Stundensätze darzustellen
</t>
    </r>
    <r>
      <rPr>
        <b/>
        <sz val="11"/>
        <color theme="1"/>
        <rFont val="Calibri"/>
        <family val="2"/>
        <scheme val="minor"/>
      </rPr>
      <t>IST Projektstunden Gesamtlaufzeit:</t>
    </r>
    <r>
      <rPr>
        <sz val="11"/>
        <color theme="1"/>
        <rFont val="Calibri"/>
        <family val="2"/>
        <scheme val="minor"/>
      </rPr>
      <t xml:space="preserve"> Bitte tragen Sie die </t>
    </r>
    <r>
      <rPr>
        <sz val="11"/>
        <rFont val="Calibri"/>
        <family val="2"/>
        <scheme val="minor"/>
      </rPr>
      <t>tatsächlich</t>
    </r>
    <r>
      <rPr>
        <sz val="11"/>
        <color rgb="FFC00000"/>
        <rFont val="Calibri"/>
        <family val="2"/>
        <scheme val="minor"/>
      </rPr>
      <t xml:space="preserve"> </t>
    </r>
    <r>
      <rPr>
        <sz val="11"/>
        <color theme="1"/>
        <rFont val="Calibri"/>
        <family val="2"/>
        <scheme val="minor"/>
      </rPr>
      <t>angefallenen Projektstunden innerhalb der Projektlaufzeit je Mitarbeiter:in ein.</t>
    </r>
  </si>
  <si>
    <r>
      <t xml:space="preserve">davon PLAN
In-Kind Leistungen </t>
    </r>
    <r>
      <rPr>
        <b/>
        <sz val="9"/>
        <rFont val="Calibri"/>
        <family val="2"/>
        <scheme val="minor"/>
      </rPr>
      <t>(Eigenmittel / Eigenleistungen)</t>
    </r>
  </si>
  <si>
    <r>
      <t xml:space="preserve">davon IST
In-Kind Leistungen </t>
    </r>
    <r>
      <rPr>
        <b/>
        <sz val="9"/>
        <rFont val="Calibri"/>
        <family val="2"/>
        <scheme val="minor"/>
      </rPr>
      <t>(Eigenmittel / Eigenleistungen)</t>
    </r>
  </si>
  <si>
    <r>
      <rPr>
        <b/>
        <sz val="11"/>
        <color theme="1"/>
        <rFont val="Calibri"/>
        <family val="2"/>
        <scheme val="minor"/>
      </rPr>
      <t>IST Sachkosten:</t>
    </r>
    <r>
      <rPr>
        <sz val="11"/>
        <color theme="1"/>
        <rFont val="Calibri"/>
        <family val="2"/>
        <scheme val="minor"/>
      </rPr>
      <t xml:space="preserve"> Nur wenn keine Vorsteuerabzugsberechtigung besteht, kann die Umsatzsteuer als förderbare Ausgabe anerkannt und in den IST-Werten inkludiert werden.</t>
    </r>
  </si>
  <si>
    <t>Kosten für Gerätenutzung (Abschreibung für Abnutzung [AfA] für die anteilige Verwendung der Geräte im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</si>
</sst>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C07]\ * #,##0.00_-;\-[$€-C07]\ * #,##0.00_-;_-[$€-C07]\ * &quot;-&quot;??_-;_-@_-"/>
    <numFmt numFmtId="165" formatCode="_-* #,##0_-;\-* #,##0_-;_-* &quot;-&quot;??_-;_-@_-"/>
  </numFmts>
  <fonts count="15"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name val="Calibri"/>
      <family val="2"/>
      <scheme val="minor"/>
    </font>
    <font>
      <b/>
      <sz val="14"/>
      <name val="Calibri"/>
      <family val="2"/>
      <scheme val="minor"/>
    </font>
    <font>
      <sz val="11"/>
      <color rgb="FFFF0000"/>
      <name val="Calibri"/>
      <family val="2"/>
      <scheme val="minor"/>
    </font>
    <font>
      <b/>
      <sz val="9"/>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sz val="11"/>
      <color rgb="FFC00000"/>
      <name val="Calibri"/>
      <family val="2"/>
      <scheme val="minor"/>
    </font>
  </fonts>
  <fills count="6">
    <fill>
      <patternFill patternType="none"/>
    </fill>
    <fill>
      <patternFill patternType="gray125"/>
    </fill>
    <fill>
      <patternFill patternType="solid">
        <fgColor rgb="FF005A9A"/>
        <bgColor indexed="64"/>
      </patternFill>
    </fill>
    <fill>
      <patternFill patternType="solid">
        <fgColor rgb="FFFFD500"/>
        <bgColor indexed="64"/>
      </patternFill>
    </fill>
    <fill>
      <patternFill patternType="solid">
        <fgColor rgb="FFD9D9D9"/>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auto="1"/>
      </right>
      <top style="medium">
        <color auto="1"/>
      </top>
      <bottom style="medium">
        <color auto="1"/>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1" fillId="0" borderId="0" applyFont="0" applyFill="0" applyBorder="0" applyAlignment="0" applyProtection="0"/>
    <xf numFmtId="43" fontId="11" fillId="0" borderId="0" applyFont="0" applyFill="0" applyBorder="0" applyAlignment="0" applyProtection="0"/>
  </cellStyleXfs>
  <cellXfs count="178">
    <xf numFmtId="0" fontId="0" fillId="0" borderId="0" xfId="0"/>
    <xf numFmtId="0" fontId="0" fillId="0" borderId="7" xfId="0" applyBorder="1"/>
    <xf numFmtId="4" fontId="0" fillId="0" borderId="17" xfId="0" applyNumberFormat="1" applyBorder="1"/>
    <xf numFmtId="4" fontId="1" fillId="0" borderId="23" xfId="0" applyNumberFormat="1" applyFont="1" applyBorder="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1" fillId="3" borderId="2" xfId="0" applyFont="1" applyFill="1" applyBorder="1" applyAlignment="1">
      <alignment horizontal="center" vertical="center" wrapText="1"/>
    </xf>
    <xf numFmtId="0" fontId="1" fillId="0" borderId="25" xfId="0" applyFont="1" applyBorder="1" applyAlignment="1">
      <alignment horizontal="center" vertical="center"/>
    </xf>
    <xf numFmtId="0" fontId="1" fillId="0" borderId="19" xfId="0" applyFont="1" applyBorder="1" applyAlignment="1">
      <alignment horizontal="left" vertical="center"/>
    </xf>
    <xf numFmtId="4" fontId="1" fillId="0" borderId="17" xfId="0" applyNumberFormat="1" applyFont="1" applyBorder="1" applyAlignment="1">
      <alignment vertical="center"/>
    </xf>
    <xf numFmtId="4" fontId="0" fillId="0" borderId="23" xfId="0" applyNumberFormat="1" applyBorder="1" applyAlignment="1">
      <alignment vertical="center"/>
    </xf>
    <xf numFmtId="9" fontId="0" fillId="0" borderId="0" xfId="1" applyFont="1"/>
    <xf numFmtId="164" fontId="1" fillId="3" borderId="17" xfId="0" applyNumberFormat="1" applyFont="1" applyFill="1" applyBorder="1" applyAlignment="1">
      <alignment vertical="center"/>
    </xf>
    <xf numFmtId="164" fontId="6" fillId="3" borderId="33" xfId="0" applyNumberFormat="1" applyFont="1" applyFill="1" applyBorder="1" applyAlignment="1">
      <alignment vertical="center"/>
    </xf>
    <xf numFmtId="0" fontId="3" fillId="0" borderId="0" xfId="0" applyFont="1" applyAlignment="1">
      <alignment vertical="center"/>
    </xf>
    <xf numFmtId="0" fontId="3" fillId="2" borderId="46" xfId="0" applyFont="1" applyFill="1" applyBorder="1" applyAlignment="1">
      <alignment vertical="center"/>
    </xf>
    <xf numFmtId="0" fontId="3" fillId="2" borderId="27" xfId="0" applyFont="1" applyFill="1" applyBorder="1" applyAlignment="1">
      <alignment horizontal="center"/>
    </xf>
    <xf numFmtId="0" fontId="1" fillId="3" borderId="47" xfId="0" applyFont="1" applyFill="1" applyBorder="1" applyAlignment="1">
      <alignment horizontal="center" vertical="center" wrapText="1"/>
    </xf>
    <xf numFmtId="164" fontId="0" fillId="3" borderId="3" xfId="0" applyNumberFormat="1" applyFill="1" applyBorder="1"/>
    <xf numFmtId="0" fontId="3" fillId="2" borderId="26" xfId="0" applyFont="1" applyFill="1" applyBorder="1" applyAlignment="1">
      <alignment vertical="center"/>
    </xf>
    <xf numFmtId="0" fontId="0" fillId="0" borderId="50" xfId="0" applyBorder="1"/>
    <xf numFmtId="164" fontId="4" fillId="3" borderId="52" xfId="0" applyNumberFormat="1" applyFont="1" applyFill="1" applyBorder="1" applyAlignment="1">
      <alignment vertical="center"/>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164" fontId="4" fillId="3" borderId="53" xfId="0" applyNumberFormat="1" applyFont="1" applyFill="1" applyBorder="1" applyAlignment="1">
      <alignment vertical="center"/>
    </xf>
    <xf numFmtId="0" fontId="2" fillId="2" borderId="27" xfId="0" applyFont="1" applyFill="1" applyBorder="1"/>
    <xf numFmtId="0" fontId="13" fillId="2" borderId="32" xfId="0" applyFont="1" applyFill="1" applyBorder="1" applyAlignment="1">
      <alignment horizontal="center" vertical="center" wrapText="1"/>
    </xf>
    <xf numFmtId="0" fontId="13" fillId="2" borderId="16" xfId="0" applyFont="1" applyFill="1" applyBorder="1" applyAlignment="1">
      <alignment horizontal="center" vertical="center" wrapText="1"/>
    </xf>
    <xf numFmtId="4" fontId="8" fillId="3" borderId="56" xfId="0" applyNumberFormat="1" applyFont="1" applyFill="1" applyBorder="1" applyAlignment="1">
      <alignment vertical="center"/>
    </xf>
    <xf numFmtId="4" fontId="4" fillId="3" borderId="55" xfId="0" applyNumberFormat="1" applyFont="1" applyFill="1" applyBorder="1" applyAlignment="1">
      <alignment vertical="center"/>
    </xf>
    <xf numFmtId="0" fontId="2" fillId="2" borderId="6" xfId="0" applyFont="1" applyFill="1" applyBorder="1"/>
    <xf numFmtId="0" fontId="1" fillId="3" borderId="0" xfId="0" applyFont="1" applyFill="1" applyAlignment="1">
      <alignment horizontal="center" vertical="center" wrapText="1"/>
    </xf>
    <xf numFmtId="4" fontId="8" fillId="3" borderId="57" xfId="0" applyNumberFormat="1" applyFont="1" applyFill="1" applyBorder="1" applyAlignment="1">
      <alignment vertical="center"/>
    </xf>
    <xf numFmtId="4" fontId="4" fillId="3" borderId="56" xfId="0" applyNumberFormat="1" applyFont="1" applyFill="1" applyBorder="1" applyAlignment="1">
      <alignment vertical="center"/>
    </xf>
    <xf numFmtId="0" fontId="4" fillId="0" borderId="0" xfId="0" applyFont="1" applyAlignment="1">
      <alignment horizontal="left" vertical="center"/>
    </xf>
    <xf numFmtId="164" fontId="4" fillId="0" borderId="0" xfId="0" applyNumberFormat="1" applyFont="1" applyAlignment="1">
      <alignment vertical="center"/>
    </xf>
    <xf numFmtId="4" fontId="8" fillId="0" borderId="0" xfId="0" applyNumberFormat="1" applyFont="1" applyAlignment="1">
      <alignment vertical="center"/>
    </xf>
    <xf numFmtId="4" fontId="4" fillId="0" borderId="0" xfId="0" applyNumberFormat="1" applyFont="1" applyAlignment="1">
      <alignment vertical="center"/>
    </xf>
    <xf numFmtId="43" fontId="4" fillId="0" borderId="0" xfId="2" applyFont="1" applyFill="1" applyBorder="1" applyAlignment="1">
      <alignment vertical="center"/>
    </xf>
    <xf numFmtId="0" fontId="9" fillId="0" borderId="0" xfId="0" applyFont="1"/>
    <xf numFmtId="165" fontId="4" fillId="3" borderId="55" xfId="2" applyNumberFormat="1" applyFont="1" applyFill="1" applyBorder="1" applyAlignment="1">
      <alignment vertical="center"/>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48" xfId="0" applyFont="1" applyFill="1" applyBorder="1" applyAlignment="1">
      <alignment horizontal="center" vertical="center" wrapText="1"/>
    </xf>
    <xf numFmtId="164" fontId="4" fillId="3" borderId="31" xfId="0" applyNumberFormat="1" applyFont="1" applyFill="1" applyBorder="1" applyAlignment="1">
      <alignment vertical="center"/>
    </xf>
    <xf numFmtId="164" fontId="5" fillId="4" borderId="15" xfId="0" applyNumberFormat="1" applyFont="1" applyFill="1" applyBorder="1"/>
    <xf numFmtId="9" fontId="5" fillId="4" borderId="15" xfId="0" applyNumberFormat="1" applyFont="1" applyFill="1" applyBorder="1"/>
    <xf numFmtId="3" fontId="0" fillId="4" borderId="3" xfId="0" applyNumberFormat="1" applyFill="1" applyBorder="1"/>
    <xf numFmtId="164" fontId="0" fillId="4" borderId="8" xfId="0" applyNumberFormat="1" applyFill="1" applyBorder="1"/>
    <xf numFmtId="4" fontId="0" fillId="4" borderId="21" xfId="0" applyNumberFormat="1" applyFill="1" applyBorder="1"/>
    <xf numFmtId="0" fontId="7" fillId="3" borderId="37"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4" fillId="3" borderId="30" xfId="0" applyFont="1" applyFill="1" applyBorder="1" applyAlignment="1">
      <alignment horizontal="left" vertical="center"/>
    </xf>
    <xf numFmtId="4" fontId="4" fillId="3" borderId="38" xfId="0" applyNumberFormat="1" applyFont="1" applyFill="1" applyBorder="1"/>
    <xf numFmtId="164" fontId="5" fillId="4" borderId="8" xfId="0" applyNumberFormat="1" applyFont="1" applyFill="1" applyBorder="1"/>
    <xf numFmtId="164" fontId="5" fillId="4" borderId="54" xfId="0" applyNumberFormat="1" applyFont="1" applyFill="1" applyBorder="1"/>
    <xf numFmtId="0" fontId="0" fillId="4" borderId="21" xfId="0" applyFill="1" applyBorder="1"/>
    <xf numFmtId="0" fontId="0" fillId="4" borderId="49" xfId="0" applyFill="1" applyBorder="1"/>
    <xf numFmtId="0" fontId="0" fillId="4" borderId="40" xfId="0" applyFill="1" applyBorder="1"/>
    <xf numFmtId="0" fontId="0" fillId="0" borderId="60" xfId="0" applyBorder="1"/>
    <xf numFmtId="164" fontId="0" fillId="0" borderId="17" xfId="0" applyNumberFormat="1" applyBorder="1" applyAlignment="1">
      <alignment vertical="center"/>
    </xf>
    <xf numFmtId="164" fontId="0" fillId="0" borderId="24" xfId="0" applyNumberFormat="1" applyBorder="1" applyAlignment="1">
      <alignment vertical="center"/>
    </xf>
    <xf numFmtId="164" fontId="1" fillId="3" borderId="18" xfId="0" applyNumberFormat="1" applyFont="1" applyFill="1" applyBorder="1" applyAlignment="1">
      <alignment vertical="center"/>
    </xf>
    <xf numFmtId="164" fontId="0" fillId="4" borderId="17" xfId="0" applyNumberFormat="1" applyFill="1" applyBorder="1" applyAlignment="1">
      <alignment vertical="center"/>
    </xf>
    <xf numFmtId="164" fontId="0" fillId="4" borderId="24" xfId="0" applyNumberFormat="1" applyFill="1" applyBorder="1" applyAlignment="1">
      <alignment vertical="center"/>
    </xf>
    <xf numFmtId="164" fontId="1" fillId="4" borderId="18" xfId="0" applyNumberFormat="1" applyFont="1" applyFill="1" applyBorder="1" applyAlignment="1">
      <alignment vertical="center"/>
    </xf>
    <xf numFmtId="4" fontId="0" fillId="0" borderId="17" xfId="0" applyNumberFormat="1" applyBorder="1" applyAlignment="1">
      <alignment vertical="center"/>
    </xf>
    <xf numFmtId="164" fontId="0" fillId="0" borderId="18" xfId="0" applyNumberFormat="1" applyBorder="1" applyAlignment="1">
      <alignment vertical="center"/>
    </xf>
    <xf numFmtId="164" fontId="5" fillId="5" borderId="7" xfId="0" applyNumberFormat="1" applyFont="1" applyFill="1" applyBorder="1"/>
    <xf numFmtId="164" fontId="5" fillId="5" borderId="15" xfId="0" applyNumberFormat="1" applyFont="1" applyFill="1" applyBorder="1"/>
    <xf numFmtId="9" fontId="5" fillId="5" borderId="15" xfId="0" applyNumberFormat="1" applyFont="1" applyFill="1" applyBorder="1"/>
    <xf numFmtId="0" fontId="0" fillId="5" borderId="7" xfId="0" applyFill="1" applyBorder="1"/>
    <xf numFmtId="0" fontId="0" fillId="5" borderId="1" xfId="0" applyFill="1" applyBorder="1"/>
    <xf numFmtId="0" fontId="0" fillId="5" borderId="3" xfId="0" applyFill="1" applyBorder="1"/>
    <xf numFmtId="0" fontId="0" fillId="5" borderId="8" xfId="0" applyFill="1" applyBorder="1"/>
    <xf numFmtId="3" fontId="0" fillId="5" borderId="1" xfId="0" applyNumberFormat="1" applyFill="1" applyBorder="1"/>
    <xf numFmtId="164" fontId="0" fillId="5" borderId="19" xfId="0" applyNumberFormat="1" applyFill="1" applyBorder="1"/>
    <xf numFmtId="164" fontId="5" fillId="5" borderId="19" xfId="0" applyNumberFormat="1" applyFont="1" applyFill="1" applyBorder="1"/>
    <xf numFmtId="164" fontId="5" fillId="5" borderId="20" xfId="0" applyNumberFormat="1" applyFont="1" applyFill="1" applyBorder="1"/>
    <xf numFmtId="164" fontId="5" fillId="5" borderId="39" xfId="0" applyNumberFormat="1" applyFont="1" applyFill="1" applyBorder="1"/>
    <xf numFmtId="4" fontId="0" fillId="5" borderId="19" xfId="0" applyNumberFormat="1" applyFill="1" applyBorder="1" applyAlignment="1">
      <alignment horizontal="left" vertical="center"/>
    </xf>
    <xf numFmtId="4" fontId="0" fillId="5" borderId="3" xfId="0" applyNumberFormat="1" applyFill="1" applyBorder="1" applyAlignment="1">
      <alignment horizontal="left" vertical="center"/>
    </xf>
    <xf numFmtId="4" fontId="0" fillId="5" borderId="8" xfId="0" applyNumberFormat="1" applyFill="1" applyBorder="1" applyAlignment="1">
      <alignment horizontal="left" vertical="center"/>
    </xf>
    <xf numFmtId="4" fontId="0" fillId="5" borderId="22" xfId="0" applyNumberFormat="1" applyFill="1" applyBorder="1"/>
    <xf numFmtId="4" fontId="0" fillId="5" borderId="19" xfId="0" applyNumberFormat="1" applyFill="1" applyBorder="1"/>
    <xf numFmtId="4" fontId="0" fillId="5" borderId="39" xfId="0" applyNumberFormat="1" applyFill="1" applyBorder="1"/>
    <xf numFmtId="4" fontId="0" fillId="5" borderId="36" xfId="0" applyNumberFormat="1" applyFill="1" applyBorder="1" applyAlignment="1">
      <alignment horizontal="left" vertical="center"/>
    </xf>
    <xf numFmtId="4" fontId="0" fillId="5" borderId="9" xfId="0" applyNumberFormat="1" applyFill="1" applyBorder="1" applyAlignment="1">
      <alignment horizontal="left" vertical="center"/>
    </xf>
    <xf numFmtId="0" fontId="4" fillId="0" borderId="0" xfId="0" applyFont="1"/>
    <xf numFmtId="0" fontId="0" fillId="0" borderId="63" xfId="0" applyBorder="1" applyAlignment="1">
      <alignment vertical="top" wrapText="1"/>
    </xf>
    <xf numFmtId="0" fontId="0" fillId="0" borderId="0" xfId="0" applyAlignment="1">
      <alignment vertical="top" wrapText="1"/>
    </xf>
    <xf numFmtId="0" fontId="0" fillId="0" borderId="46" xfId="0" applyBorder="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3" borderId="0" xfId="0" applyFont="1" applyFill="1" applyAlignment="1">
      <alignment horizontal="center" vertical="center" wrapText="1"/>
    </xf>
    <xf numFmtId="0" fontId="4" fillId="3" borderId="53" xfId="0" applyFont="1" applyFill="1" applyBorder="1" applyAlignment="1">
      <alignment horizontal="left" vertical="center"/>
    </xf>
    <xf numFmtId="0" fontId="4" fillId="3" borderId="30" xfId="0" applyFont="1" applyFill="1" applyBorder="1" applyAlignment="1">
      <alignment horizontal="left" vertic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6" xfId="0" applyFont="1" applyFill="1" applyBorder="1" applyAlignment="1">
      <alignment horizontal="center"/>
    </xf>
    <xf numFmtId="0" fontId="2" fillId="2" borderId="27" xfId="0" applyFont="1" applyFill="1" applyBorder="1" applyAlignment="1">
      <alignment horizont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27" xfId="0" applyFont="1" applyFill="1" applyBorder="1" applyAlignment="1">
      <alignment horizontal="left" vertical="center"/>
    </xf>
    <xf numFmtId="0" fontId="0" fillId="0" borderId="6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0" xfId="0" applyAlignment="1">
      <alignment horizontal="left" vertical="top" wrapText="1"/>
    </xf>
    <xf numFmtId="0" fontId="0" fillId="0" borderId="66" xfId="0" applyBorder="1" applyAlignment="1">
      <alignment horizontal="left" vertical="top" wrapText="1"/>
    </xf>
    <xf numFmtId="0" fontId="3" fillId="2" borderId="51" xfId="0" applyFont="1" applyFill="1" applyBorder="1" applyAlignment="1">
      <alignment horizontal="center"/>
    </xf>
    <xf numFmtId="0" fontId="3" fillId="2" borderId="0" xfId="0" applyFont="1" applyFill="1" applyAlignment="1">
      <alignment horizontal="center"/>
    </xf>
    <xf numFmtId="0" fontId="3" fillId="2" borderId="26"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27" xfId="0" applyFont="1" applyFill="1" applyBorder="1" applyAlignment="1">
      <alignment horizontal="center"/>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0" borderId="47" xfId="0" applyBorder="1"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0" fillId="3" borderId="0" xfId="0" applyFill="1"/>
    <xf numFmtId="0" fontId="0" fillId="0" borderId="51"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1" fillId="0" borderId="19" xfId="0" applyFont="1" applyBorder="1" applyAlignment="1">
      <alignment horizontal="center" vertical="center"/>
    </xf>
    <xf numFmtId="0" fontId="1" fillId="0" borderId="14" xfId="0" applyFont="1" applyBorder="1" applyAlignment="1">
      <alignment horizontal="center" vertical="center"/>
    </xf>
    <xf numFmtId="0" fontId="1" fillId="0" borderId="21" xfId="0" applyFont="1" applyBorder="1" applyAlignment="1">
      <alignment horizontal="center" vertical="center"/>
    </xf>
    <xf numFmtId="0" fontId="1" fillId="3" borderId="20" xfId="0" applyFont="1" applyFill="1" applyBorder="1" applyAlignment="1">
      <alignment horizontal="left" vertical="center"/>
    </xf>
    <xf numFmtId="0" fontId="1" fillId="3" borderId="58" xfId="0" applyFont="1" applyFill="1" applyBorder="1" applyAlignment="1">
      <alignment horizontal="left" vertical="center"/>
    </xf>
    <xf numFmtId="0" fontId="1" fillId="3" borderId="40" xfId="0" applyFont="1" applyFill="1" applyBorder="1" applyAlignment="1">
      <alignment horizontal="left" vertical="center"/>
    </xf>
    <xf numFmtId="0" fontId="1" fillId="3" borderId="19" xfId="0" applyFont="1" applyFill="1" applyBorder="1" applyAlignment="1">
      <alignment horizontal="left" vertical="center"/>
    </xf>
    <xf numFmtId="0" fontId="1" fillId="3" borderId="14" xfId="0" applyFont="1" applyFill="1" applyBorder="1" applyAlignment="1">
      <alignment horizontal="left" vertical="center"/>
    </xf>
    <xf numFmtId="0" fontId="1" fillId="3" borderId="21" xfId="0" applyFont="1" applyFill="1" applyBorder="1" applyAlignment="1">
      <alignment horizontal="left" vertical="center"/>
    </xf>
    <xf numFmtId="0" fontId="5" fillId="0" borderId="3" xfId="0" applyFont="1" applyBorder="1" applyAlignment="1">
      <alignment horizontal="left" vertical="center"/>
    </xf>
    <xf numFmtId="0" fontId="5" fillId="0" borderId="21" xfId="0" applyFont="1" applyBorder="1" applyAlignment="1">
      <alignment horizontal="left" vertical="center"/>
    </xf>
    <xf numFmtId="0" fontId="0" fillId="0" borderId="12" xfId="0" applyBorder="1" applyAlignment="1">
      <alignment horizontal="center"/>
    </xf>
    <xf numFmtId="0" fontId="0" fillId="0" borderId="13" xfId="0" applyBorder="1" applyAlignment="1">
      <alignment horizontal="center"/>
    </xf>
    <xf numFmtId="0" fontId="0" fillId="0" borderId="27" xfId="0" applyBorder="1" applyAlignment="1">
      <alignment horizont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0" fillId="0" borderId="19" xfId="0"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3" xfId="0" applyBorder="1" applyAlignment="1">
      <alignment horizontal="left" vertical="center" wrapText="1"/>
    </xf>
    <xf numFmtId="0" fontId="0" fillId="0" borderId="21" xfId="0" applyBorder="1" applyAlignment="1">
      <alignment horizontal="left" vertical="center" wrapText="1"/>
    </xf>
    <xf numFmtId="0" fontId="0" fillId="0" borderId="3" xfId="0" applyBorder="1" applyAlignment="1">
      <alignment horizontal="left" vertical="center"/>
    </xf>
    <xf numFmtId="0" fontId="0" fillId="0" borderId="21" xfId="0"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6" fillId="3" borderId="45"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13" fillId="2" borderId="28" xfId="0" applyFont="1" applyFill="1" applyBorder="1" applyAlignment="1">
      <alignment horizontal="left" vertical="center"/>
    </xf>
    <xf numFmtId="0" fontId="13" fillId="2" borderId="34" xfId="0" applyFont="1" applyFill="1" applyBorder="1" applyAlignment="1">
      <alignment horizontal="left" vertical="center"/>
    </xf>
    <xf numFmtId="0" fontId="13" fillId="2" borderId="32" xfId="0" applyFont="1" applyFill="1" applyBorder="1" applyAlignment="1">
      <alignment horizontal="left" vertic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6" fillId="3" borderId="45" xfId="0" applyFont="1" applyFill="1" applyBorder="1" applyAlignment="1">
      <alignment horizontal="left" vertical="center"/>
    </xf>
    <xf numFmtId="0" fontId="6" fillId="3" borderId="35" xfId="0" applyFont="1" applyFill="1" applyBorder="1" applyAlignment="1">
      <alignment horizontal="left" vertical="center"/>
    </xf>
    <xf numFmtId="0" fontId="6" fillId="3" borderId="44" xfId="0" applyFont="1" applyFill="1" applyBorder="1" applyAlignment="1">
      <alignment horizontal="left" vertical="center"/>
    </xf>
  </cellXfs>
  <cellStyles count="3">
    <cellStyle name="Komma" xfId="2" builtinId="3"/>
    <cellStyle name="Prozent" xfId="1" builtinId="5"/>
    <cellStyle name="Standard" xfId="0" builtinId="0"/>
  </cellStyles>
  <dxfs count="4">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FFD500"/>
      <color rgb="FFD9D9D9"/>
      <color rgb="FFFF5050"/>
      <color rgb="FF005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17209</xdr:colOff>
      <xdr:row>5</xdr:row>
      <xdr:rowOff>219075</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5133975"/>
          <a:ext cx="8180134"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951933</xdr:colOff>
      <xdr:row>21</xdr:row>
      <xdr:rowOff>0</xdr:rowOff>
    </xdr:from>
    <xdr:to>
      <xdr:col>14</xdr:col>
      <xdr:colOff>0</xdr:colOff>
      <xdr:row>22</xdr:row>
      <xdr:rowOff>5496</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4977496" y="4726781"/>
          <a:ext cx="5096442" cy="374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959870</xdr:colOff>
      <xdr:row>20</xdr:row>
      <xdr:rowOff>6410</xdr:rowOff>
    </xdr:from>
    <xdr:to>
      <xdr:col>8</xdr:col>
      <xdr:colOff>0</xdr:colOff>
      <xdr:row>22</xdr:row>
      <xdr:rowOff>0</xdr:rowOff>
    </xdr:to>
    <xdr:pic>
      <xdr:nvPicPr>
        <xdr:cNvPr id="12" name="Grafik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10188537" y="4525493"/>
          <a:ext cx="5093796" cy="3745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5</xdr:col>
      <xdr:colOff>0</xdr:colOff>
      <xdr:row>39</xdr:row>
      <xdr:rowOff>146542</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7780020"/>
          <a:ext cx="7802880" cy="5123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tabSelected="1" zoomScaleNormal="100" workbookViewId="0">
      <selection activeCell="A6" sqref="A6"/>
    </sheetView>
  </sheetViews>
  <sheetFormatPr baseColWidth="10" defaultRowHeight="15" x14ac:dyDescent="0.25"/>
  <cols>
    <col min="1" max="1" width="122.42578125" customWidth="1"/>
  </cols>
  <sheetData>
    <row r="1" spans="1:13" ht="38.25" customHeight="1" thickBot="1" x14ac:dyDescent="0.3">
      <c r="A1" s="15" t="s">
        <v>31</v>
      </c>
      <c r="B1" s="14"/>
      <c r="C1" s="14"/>
      <c r="D1" s="14"/>
    </row>
    <row r="2" spans="1:13" ht="315.60000000000002" customHeight="1" thickBot="1" x14ac:dyDescent="0.3">
      <c r="A2" s="93" t="s">
        <v>53</v>
      </c>
      <c r="F2" s="97"/>
      <c r="G2" s="97"/>
      <c r="H2" s="97"/>
      <c r="I2" s="97"/>
      <c r="J2" s="97"/>
      <c r="K2" s="97"/>
      <c r="L2" s="97"/>
      <c r="M2" s="97"/>
    </row>
    <row r="4" spans="1:13" x14ac:dyDescent="0.25">
      <c r="F4" s="98"/>
      <c r="G4" s="98"/>
      <c r="H4" s="98"/>
      <c r="I4" s="98"/>
      <c r="J4" s="98"/>
      <c r="K4" s="98"/>
      <c r="L4" s="98"/>
      <c r="M4" s="98"/>
    </row>
    <row r="6" spans="1:13" ht="33.6" customHeight="1" x14ac:dyDescent="0.25">
      <c r="G6" s="95"/>
      <c r="H6" s="95"/>
      <c r="I6" s="95"/>
      <c r="J6" s="95"/>
      <c r="K6" s="95"/>
      <c r="L6" s="95"/>
      <c r="M6" s="95"/>
    </row>
    <row r="7" spans="1:13" ht="21.6" customHeight="1" x14ac:dyDescent="0.25">
      <c r="G7" s="5"/>
      <c r="H7" s="4"/>
      <c r="I7" s="4"/>
      <c r="J7" s="4"/>
      <c r="K7" s="4"/>
      <c r="L7" s="4"/>
      <c r="M7" s="4"/>
    </row>
    <row r="8" spans="1:13" ht="21" customHeight="1" x14ac:dyDescent="0.25">
      <c r="G8" s="95"/>
      <c r="H8" s="95"/>
      <c r="I8" s="95"/>
      <c r="J8" s="95"/>
      <c r="K8" s="95"/>
      <c r="L8" s="95"/>
      <c r="M8" s="95"/>
    </row>
    <row r="9" spans="1:13" ht="34.9" customHeight="1" x14ac:dyDescent="0.25">
      <c r="G9" s="95"/>
      <c r="H9" s="95"/>
      <c r="I9" s="95"/>
      <c r="J9" s="95"/>
      <c r="K9" s="95"/>
      <c r="L9" s="95"/>
      <c r="M9" s="95"/>
    </row>
    <row r="10" spans="1:13" ht="40.9" customHeight="1" x14ac:dyDescent="0.25">
      <c r="G10" s="95"/>
      <c r="H10" s="95"/>
      <c r="I10" s="95"/>
      <c r="J10" s="95"/>
      <c r="K10" s="95"/>
      <c r="L10" s="95"/>
      <c r="M10" s="95"/>
    </row>
    <row r="11" spans="1:13" ht="40.9" customHeight="1" x14ac:dyDescent="0.25">
      <c r="G11" s="94"/>
      <c r="H11" s="96"/>
      <c r="I11" s="96"/>
      <c r="J11" s="96"/>
      <c r="K11" s="96"/>
      <c r="L11" s="96"/>
      <c r="M11" s="96"/>
    </row>
    <row r="12" spans="1:13" ht="33.6" customHeight="1" x14ac:dyDescent="0.25">
      <c r="G12" s="95"/>
      <c r="H12" s="95"/>
      <c r="I12" s="95"/>
      <c r="J12" s="95"/>
      <c r="K12" s="95"/>
      <c r="L12" s="95"/>
      <c r="M12" s="95"/>
    </row>
    <row r="13" spans="1:13" ht="33" customHeight="1" x14ac:dyDescent="0.25">
      <c r="G13" s="94"/>
      <c r="H13" s="94"/>
      <c r="I13" s="94"/>
      <c r="J13" s="94"/>
      <c r="K13" s="94"/>
      <c r="L13" s="94"/>
      <c r="M13" s="94"/>
    </row>
    <row r="18" ht="19.5" customHeight="1" x14ac:dyDescent="0.25"/>
    <row r="19" ht="20.25" customHeight="1" x14ac:dyDescent="0.25"/>
  </sheetData>
  <mergeCells count="9">
    <mergeCell ref="G13:M13"/>
    <mergeCell ref="G10:M10"/>
    <mergeCell ref="G11:M11"/>
    <mergeCell ref="G12:M12"/>
    <mergeCell ref="F2:M2"/>
    <mergeCell ref="F4:M4"/>
    <mergeCell ref="G6:M6"/>
    <mergeCell ref="G8:M8"/>
    <mergeCell ref="G9:M9"/>
  </mergeCells>
  <pageMargins left="0.70866141732283472" right="0.70866141732283472" top="0.78740157480314965" bottom="0.78740157480314965" header="0.31496062992125984" footer="0.31496062992125984"/>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100" workbookViewId="0">
      <selection activeCell="M8" sqref="M8"/>
    </sheetView>
  </sheetViews>
  <sheetFormatPr baseColWidth="10" defaultRowHeight="15" x14ac:dyDescent="0.25"/>
  <cols>
    <col min="1" max="1" width="32.28515625" customWidth="1"/>
    <col min="2" max="5" width="22.7109375" customWidth="1"/>
    <col min="6" max="7" width="9.7109375" customWidth="1"/>
    <col min="8" max="14" width="22.7109375" customWidth="1"/>
  </cols>
  <sheetData>
    <row r="1" spans="1:14" ht="18" customHeight="1" x14ac:dyDescent="0.25">
      <c r="A1" s="108" t="s">
        <v>20</v>
      </c>
      <c r="B1" s="109"/>
      <c r="C1" s="110"/>
      <c r="D1" s="102"/>
      <c r="E1" s="103"/>
      <c r="F1" s="103"/>
      <c r="G1" s="103"/>
      <c r="H1" s="103"/>
      <c r="I1" s="103"/>
      <c r="J1" s="103"/>
      <c r="K1" s="103"/>
      <c r="L1" s="102"/>
      <c r="M1" s="106"/>
      <c r="N1" s="30"/>
    </row>
    <row r="2" spans="1:14" ht="18" customHeight="1" thickBot="1" x14ac:dyDescent="0.3">
      <c r="A2" s="111"/>
      <c r="B2" s="112"/>
      <c r="C2" s="113"/>
      <c r="D2" s="104"/>
      <c r="E2" s="105"/>
      <c r="F2" s="105"/>
      <c r="G2" s="105"/>
      <c r="H2" s="105"/>
      <c r="I2" s="105"/>
      <c r="J2" s="105"/>
      <c r="K2" s="105"/>
      <c r="L2" s="104"/>
      <c r="M2" s="107"/>
      <c r="N2" s="25"/>
    </row>
    <row r="3" spans="1:14" ht="60" x14ac:dyDescent="0.25">
      <c r="A3" s="41" t="s">
        <v>0</v>
      </c>
      <c r="B3" s="42" t="s">
        <v>6</v>
      </c>
      <c r="C3" s="43" t="s">
        <v>1</v>
      </c>
      <c r="D3" s="31" t="s">
        <v>34</v>
      </c>
      <c r="E3" s="6" t="s">
        <v>35</v>
      </c>
      <c r="F3" s="6" t="s">
        <v>36</v>
      </c>
      <c r="G3" s="6" t="s">
        <v>37</v>
      </c>
      <c r="H3" s="6" t="s">
        <v>22</v>
      </c>
      <c r="I3" s="17" t="s">
        <v>23</v>
      </c>
      <c r="J3" s="17" t="s">
        <v>24</v>
      </c>
      <c r="K3" s="17" t="s">
        <v>25</v>
      </c>
      <c r="L3" s="22" t="s">
        <v>55</v>
      </c>
      <c r="M3" s="23" t="s">
        <v>56</v>
      </c>
      <c r="N3" s="44" t="s">
        <v>16</v>
      </c>
    </row>
    <row r="4" spans="1:14" x14ac:dyDescent="0.25">
      <c r="A4" s="73" t="s">
        <v>32</v>
      </c>
      <c r="B4" s="74" t="s">
        <v>42</v>
      </c>
      <c r="C4" s="75" t="s">
        <v>44</v>
      </c>
      <c r="D4" s="70">
        <v>80</v>
      </c>
      <c r="E4" s="46">
        <v>80</v>
      </c>
      <c r="F4" s="72">
        <v>0.25</v>
      </c>
      <c r="G4" s="47">
        <v>0.25</v>
      </c>
      <c r="H4" s="77">
        <v>100</v>
      </c>
      <c r="I4" s="48">
        <v>100</v>
      </c>
      <c r="J4" s="18">
        <f>D4*(1+F4)*H4</f>
        <v>10000</v>
      </c>
      <c r="K4" s="18">
        <f>E4*(1+G4)*I4</f>
        <v>10000</v>
      </c>
      <c r="L4" s="78">
        <v>10000</v>
      </c>
      <c r="M4" s="49">
        <v>10000</v>
      </c>
      <c r="N4" s="50"/>
    </row>
    <row r="5" spans="1:14" x14ac:dyDescent="0.25">
      <c r="A5" s="73" t="s">
        <v>33</v>
      </c>
      <c r="B5" s="74" t="s">
        <v>43</v>
      </c>
      <c r="C5" s="75" t="s">
        <v>44</v>
      </c>
      <c r="D5" s="70">
        <v>40</v>
      </c>
      <c r="E5" s="46">
        <v>39</v>
      </c>
      <c r="F5" s="72">
        <v>0</v>
      </c>
      <c r="G5" s="47">
        <v>0</v>
      </c>
      <c r="H5" s="77">
        <v>800</v>
      </c>
      <c r="I5" s="48">
        <v>900</v>
      </c>
      <c r="J5" s="18">
        <f t="shared" ref="J5:J12" si="0">D5*(1+F5)*H5</f>
        <v>32000</v>
      </c>
      <c r="K5" s="18">
        <f t="shared" ref="K5:K12" si="1">E5*(1+G5)*I5</f>
        <v>35100</v>
      </c>
      <c r="L5" s="78"/>
      <c r="M5" s="49">
        <v>3100</v>
      </c>
      <c r="N5" s="50"/>
    </row>
    <row r="6" spans="1:14" x14ac:dyDescent="0.25">
      <c r="A6" s="73"/>
      <c r="B6" s="74"/>
      <c r="C6" s="76"/>
      <c r="D6" s="71"/>
      <c r="E6" s="46"/>
      <c r="F6" s="72"/>
      <c r="G6" s="47"/>
      <c r="H6" s="77"/>
      <c r="I6" s="48"/>
      <c r="J6" s="18">
        <f t="shared" si="0"/>
        <v>0</v>
      </c>
      <c r="K6" s="18">
        <f t="shared" si="1"/>
        <v>0</v>
      </c>
      <c r="L6" s="78"/>
      <c r="M6" s="49"/>
      <c r="N6" s="50"/>
    </row>
    <row r="7" spans="1:14" x14ac:dyDescent="0.25">
      <c r="A7" s="73"/>
      <c r="B7" s="74"/>
      <c r="C7" s="76"/>
      <c r="D7" s="71"/>
      <c r="E7" s="46"/>
      <c r="F7" s="72"/>
      <c r="G7" s="47"/>
      <c r="H7" s="77"/>
      <c r="I7" s="48"/>
      <c r="J7" s="18">
        <f t="shared" si="0"/>
        <v>0</v>
      </c>
      <c r="K7" s="18">
        <f t="shared" si="1"/>
        <v>0</v>
      </c>
      <c r="L7" s="78"/>
      <c r="M7" s="49"/>
      <c r="N7" s="50"/>
    </row>
    <row r="8" spans="1:14" x14ac:dyDescent="0.25">
      <c r="A8" s="73"/>
      <c r="B8" s="74"/>
      <c r="C8" s="76"/>
      <c r="D8" s="71"/>
      <c r="E8" s="46"/>
      <c r="F8" s="72"/>
      <c r="G8" s="47"/>
      <c r="H8" s="77"/>
      <c r="I8" s="48"/>
      <c r="J8" s="18">
        <f t="shared" si="0"/>
        <v>0</v>
      </c>
      <c r="K8" s="18">
        <f t="shared" si="1"/>
        <v>0</v>
      </c>
      <c r="L8" s="78"/>
      <c r="M8" s="49"/>
      <c r="N8" s="50"/>
    </row>
    <row r="9" spans="1:14" x14ac:dyDescent="0.25">
      <c r="A9" s="73"/>
      <c r="B9" s="74"/>
      <c r="C9" s="76"/>
      <c r="D9" s="71"/>
      <c r="E9" s="46"/>
      <c r="F9" s="72"/>
      <c r="G9" s="47"/>
      <c r="H9" s="77"/>
      <c r="I9" s="48"/>
      <c r="J9" s="18">
        <f t="shared" si="0"/>
        <v>0</v>
      </c>
      <c r="K9" s="18">
        <f t="shared" si="1"/>
        <v>0</v>
      </c>
      <c r="L9" s="78"/>
      <c r="M9" s="49"/>
      <c r="N9" s="50"/>
    </row>
    <row r="10" spans="1:14" x14ac:dyDescent="0.25">
      <c r="A10" s="73"/>
      <c r="B10" s="74"/>
      <c r="C10" s="76"/>
      <c r="D10" s="71"/>
      <c r="E10" s="46"/>
      <c r="F10" s="72"/>
      <c r="G10" s="47"/>
      <c r="H10" s="77"/>
      <c r="I10" s="48"/>
      <c r="J10" s="18">
        <f t="shared" si="0"/>
        <v>0</v>
      </c>
      <c r="K10" s="18">
        <f t="shared" si="1"/>
        <v>0</v>
      </c>
      <c r="L10" s="78"/>
      <c r="M10" s="49"/>
      <c r="N10" s="50"/>
    </row>
    <row r="11" spans="1:14" x14ac:dyDescent="0.25">
      <c r="A11" s="73"/>
      <c r="B11" s="74"/>
      <c r="C11" s="76"/>
      <c r="D11" s="71"/>
      <c r="E11" s="46"/>
      <c r="F11" s="72"/>
      <c r="G11" s="47"/>
      <c r="H11" s="77"/>
      <c r="I11" s="48"/>
      <c r="J11" s="18">
        <f t="shared" si="0"/>
        <v>0</v>
      </c>
      <c r="K11" s="18">
        <f t="shared" si="1"/>
        <v>0</v>
      </c>
      <c r="L11" s="78"/>
      <c r="M11" s="49"/>
      <c r="N11" s="50"/>
    </row>
    <row r="12" spans="1:14" ht="15.75" thickBot="1" x14ac:dyDescent="0.3">
      <c r="A12" s="73"/>
      <c r="B12" s="74"/>
      <c r="C12" s="76"/>
      <c r="D12" s="71"/>
      <c r="E12" s="46"/>
      <c r="F12" s="72"/>
      <c r="G12" s="47"/>
      <c r="H12" s="77"/>
      <c r="I12" s="48"/>
      <c r="J12" s="18">
        <f t="shared" si="0"/>
        <v>0</v>
      </c>
      <c r="K12" s="18">
        <f t="shared" si="1"/>
        <v>0</v>
      </c>
      <c r="L12" s="78"/>
      <c r="M12" s="49"/>
      <c r="N12" s="50"/>
    </row>
    <row r="13" spans="1:14" ht="20.25" thickTop="1" thickBot="1" x14ac:dyDescent="0.3">
      <c r="A13" s="100" t="s">
        <v>5</v>
      </c>
      <c r="B13" s="101"/>
      <c r="C13" s="101"/>
      <c r="D13" s="28"/>
      <c r="E13" s="29"/>
      <c r="F13" s="29"/>
      <c r="G13" s="29"/>
      <c r="H13" s="40">
        <f t="shared" ref="H13:M13" si="2">SUM(H4:H12)</f>
        <v>900</v>
      </c>
      <c r="I13" s="40">
        <f t="shared" si="2"/>
        <v>1000</v>
      </c>
      <c r="J13" s="32">
        <f t="shared" si="2"/>
        <v>42000</v>
      </c>
      <c r="K13" s="32">
        <f t="shared" si="2"/>
        <v>45100</v>
      </c>
      <c r="L13" s="33">
        <f t="shared" si="2"/>
        <v>10000</v>
      </c>
      <c r="M13" s="33">
        <f t="shared" si="2"/>
        <v>13100</v>
      </c>
      <c r="N13" s="45"/>
    </row>
    <row r="14" spans="1:14" ht="15" customHeight="1" x14ac:dyDescent="0.25">
      <c r="A14" s="34"/>
      <c r="B14" s="34"/>
      <c r="C14" s="34"/>
      <c r="D14" s="36"/>
      <c r="E14" s="37"/>
      <c r="F14" s="37"/>
      <c r="G14" s="37"/>
      <c r="H14" s="38"/>
      <c r="I14" s="38"/>
      <c r="J14" s="36"/>
      <c r="K14" s="37"/>
      <c r="L14" s="37"/>
      <c r="M14" s="37"/>
      <c r="N14" s="35"/>
    </row>
    <row r="15" spans="1:14" ht="15" customHeight="1" x14ac:dyDescent="0.3">
      <c r="A15" s="90" t="s">
        <v>47</v>
      </c>
      <c r="F15" s="37"/>
      <c r="G15" s="37"/>
      <c r="H15" s="38"/>
      <c r="I15" s="38"/>
      <c r="J15" s="36"/>
      <c r="K15" s="37"/>
      <c r="L15" s="37"/>
      <c r="M15" s="37"/>
      <c r="N15" s="35"/>
    </row>
    <row r="16" spans="1:14" ht="15" customHeight="1" x14ac:dyDescent="0.25">
      <c r="A16" s="114" t="s">
        <v>54</v>
      </c>
      <c r="B16" s="115"/>
      <c r="C16" s="115"/>
      <c r="D16" s="115"/>
      <c r="E16" s="116"/>
    </row>
    <row r="17" spans="1:14" x14ac:dyDescent="0.25">
      <c r="A17" s="117"/>
      <c r="B17" s="118"/>
      <c r="C17" s="118"/>
      <c r="D17" s="118"/>
      <c r="E17" s="119"/>
    </row>
    <row r="18" spans="1:14" x14ac:dyDescent="0.25">
      <c r="A18" s="117"/>
      <c r="B18" s="118"/>
      <c r="C18" s="118"/>
      <c r="D18" s="118"/>
      <c r="E18" s="119"/>
    </row>
    <row r="19" spans="1:14" x14ac:dyDescent="0.25">
      <c r="A19" s="117"/>
      <c r="B19" s="118"/>
      <c r="C19" s="118"/>
      <c r="D19" s="118"/>
      <c r="E19" s="119"/>
      <c r="F19" s="39"/>
      <c r="G19" s="39"/>
      <c r="H19" s="39"/>
    </row>
    <row r="20" spans="1:14" x14ac:dyDescent="0.25">
      <c r="A20" s="117"/>
      <c r="B20" s="118"/>
      <c r="C20" s="118"/>
      <c r="D20" s="118"/>
      <c r="E20" s="119"/>
    </row>
    <row r="21" spans="1:14" x14ac:dyDescent="0.25">
      <c r="A21" s="91"/>
      <c r="B21" s="91"/>
      <c r="C21" s="91"/>
      <c r="D21" s="91"/>
      <c r="E21" s="91"/>
    </row>
    <row r="22" spans="1:14" ht="29.25" customHeight="1" x14ac:dyDescent="0.25">
      <c r="A22" s="99"/>
      <c r="B22" s="99"/>
      <c r="C22" s="99"/>
      <c r="D22" s="99"/>
      <c r="E22" s="99"/>
      <c r="F22" s="99"/>
      <c r="G22" s="99"/>
      <c r="H22" s="99"/>
      <c r="I22" s="99"/>
      <c r="J22" s="99"/>
      <c r="K22" s="99"/>
      <c r="L22" s="99"/>
      <c r="M22" s="99"/>
      <c r="N22" s="99"/>
    </row>
    <row r="23" spans="1:14" x14ac:dyDescent="0.25">
      <c r="A23" s="92"/>
      <c r="B23" s="92"/>
      <c r="C23" s="92"/>
      <c r="D23" s="92"/>
      <c r="E23" s="92"/>
    </row>
    <row r="24" spans="1:14" x14ac:dyDescent="0.25">
      <c r="A24" s="92"/>
      <c r="B24" s="92"/>
      <c r="C24" s="92"/>
      <c r="D24" s="92"/>
      <c r="E24" s="92"/>
    </row>
    <row r="25" spans="1:14" x14ac:dyDescent="0.25">
      <c r="A25" s="92"/>
      <c r="B25" s="92"/>
      <c r="C25" s="92"/>
      <c r="D25" s="92"/>
      <c r="E25" s="92"/>
    </row>
    <row r="26" spans="1:14" x14ac:dyDescent="0.25">
      <c r="A26" s="92"/>
      <c r="B26" s="92"/>
      <c r="C26" s="92"/>
      <c r="D26" s="92"/>
      <c r="E26" s="92"/>
    </row>
    <row r="27" spans="1:14" x14ac:dyDescent="0.25">
      <c r="A27" s="92"/>
      <c r="B27" s="92"/>
      <c r="C27" s="92"/>
      <c r="D27" s="92"/>
      <c r="E27" s="92"/>
    </row>
    <row r="28" spans="1:14" x14ac:dyDescent="0.25">
      <c r="A28" s="92"/>
      <c r="B28" s="92"/>
      <c r="C28" s="92"/>
      <c r="D28" s="92"/>
      <c r="E28" s="92"/>
    </row>
  </sheetData>
  <mergeCells count="6">
    <mergeCell ref="A22:N22"/>
    <mergeCell ref="A13:C13"/>
    <mergeCell ref="D1:K2"/>
    <mergeCell ref="L1:M2"/>
    <mergeCell ref="A1:C2"/>
    <mergeCell ref="A16:E20"/>
  </mergeCells>
  <pageMargins left="0.70866141732283472" right="0.70866141732283472" top="0.78740157480314965" bottom="0.78740157480314965"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'Overhead %'!$A$1:$A$26</xm:f>
          </x14:formula1>
          <xm:sqref>F4:G12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activeCell="B24" sqref="B24"/>
    </sheetView>
  </sheetViews>
  <sheetFormatPr baseColWidth="10" defaultRowHeight="15" x14ac:dyDescent="0.25"/>
  <cols>
    <col min="1" max="1" width="44.5703125" customWidth="1"/>
    <col min="2" max="2" width="45.42578125" customWidth="1"/>
    <col min="3" max="3" width="25.7109375" customWidth="1"/>
    <col min="4" max="8" width="22.7109375" customWidth="1"/>
  </cols>
  <sheetData>
    <row r="1" spans="1:8" ht="25.15" customHeight="1" x14ac:dyDescent="0.25">
      <c r="A1" s="126" t="s">
        <v>52</v>
      </c>
      <c r="B1" s="126"/>
      <c r="C1" s="127"/>
      <c r="D1" s="120"/>
      <c r="E1" s="121"/>
      <c r="F1" s="121"/>
      <c r="G1" s="122"/>
      <c r="H1" s="19"/>
    </row>
    <row r="2" spans="1:8" ht="24.75" customHeight="1" thickBot="1" x14ac:dyDescent="0.35">
      <c r="A2" s="128"/>
      <c r="B2" s="128"/>
      <c r="C2" s="129"/>
      <c r="D2" s="123"/>
      <c r="E2" s="124"/>
      <c r="F2" s="124"/>
      <c r="G2" s="125"/>
      <c r="H2" s="16"/>
    </row>
    <row r="3" spans="1:8" ht="41.25" customHeight="1" x14ac:dyDescent="0.25">
      <c r="A3" s="51" t="s">
        <v>17</v>
      </c>
      <c r="B3" s="52" t="s">
        <v>38</v>
      </c>
      <c r="C3" s="23" t="s">
        <v>1</v>
      </c>
      <c r="D3" s="22" t="s">
        <v>26</v>
      </c>
      <c r="E3" s="23" t="s">
        <v>27</v>
      </c>
      <c r="F3" s="22" t="s">
        <v>55</v>
      </c>
      <c r="G3" s="23" t="s">
        <v>56</v>
      </c>
      <c r="H3" s="53" t="s">
        <v>16</v>
      </c>
    </row>
    <row r="4" spans="1:8" x14ac:dyDescent="0.25">
      <c r="A4" s="82" t="s">
        <v>45</v>
      </c>
      <c r="B4" s="83" t="s">
        <v>3</v>
      </c>
      <c r="C4" s="84" t="s">
        <v>44</v>
      </c>
      <c r="D4" s="79">
        <v>10000</v>
      </c>
      <c r="E4" s="56">
        <v>9000</v>
      </c>
      <c r="F4" s="79">
        <v>5000</v>
      </c>
      <c r="G4" s="56">
        <v>5000</v>
      </c>
      <c r="H4" s="58"/>
    </row>
    <row r="5" spans="1:8" x14ac:dyDescent="0.25">
      <c r="A5" s="82" t="s">
        <v>46</v>
      </c>
      <c r="B5" s="83" t="s">
        <v>41</v>
      </c>
      <c r="C5" s="84" t="s">
        <v>44</v>
      </c>
      <c r="D5" s="79">
        <v>5000</v>
      </c>
      <c r="E5" s="56">
        <v>5000</v>
      </c>
      <c r="F5" s="79"/>
      <c r="G5" s="56"/>
      <c r="H5" s="58"/>
    </row>
    <row r="6" spans="1:8" x14ac:dyDescent="0.25">
      <c r="A6" s="85"/>
      <c r="B6" s="83"/>
      <c r="C6" s="84"/>
      <c r="D6" s="79"/>
      <c r="E6" s="56"/>
      <c r="F6" s="79"/>
      <c r="G6" s="57"/>
      <c r="H6" s="59"/>
    </row>
    <row r="7" spans="1:8" x14ac:dyDescent="0.25">
      <c r="A7" s="85"/>
      <c r="B7" s="83"/>
      <c r="C7" s="84"/>
      <c r="D7" s="79"/>
      <c r="E7" s="56"/>
      <c r="F7" s="79"/>
      <c r="G7" s="57"/>
      <c r="H7" s="59"/>
    </row>
    <row r="8" spans="1:8" x14ac:dyDescent="0.25">
      <c r="A8" s="86"/>
      <c r="B8" s="83"/>
      <c r="C8" s="84"/>
      <c r="D8" s="79"/>
      <c r="E8" s="56"/>
      <c r="F8" s="79"/>
      <c r="G8" s="56"/>
      <c r="H8" s="58"/>
    </row>
    <row r="9" spans="1:8" x14ac:dyDescent="0.25">
      <c r="A9" s="86"/>
      <c r="B9" s="83"/>
      <c r="C9" s="84"/>
      <c r="D9" s="79"/>
      <c r="E9" s="56"/>
      <c r="F9" s="79"/>
      <c r="G9" s="56"/>
      <c r="H9" s="58"/>
    </row>
    <row r="10" spans="1:8" x14ac:dyDescent="0.25">
      <c r="A10" s="85"/>
      <c r="B10" s="83"/>
      <c r="C10" s="84"/>
      <c r="D10" s="79"/>
      <c r="E10" s="56"/>
      <c r="F10" s="79"/>
      <c r="G10" s="57"/>
      <c r="H10" s="59"/>
    </row>
    <row r="11" spans="1:8" x14ac:dyDescent="0.25">
      <c r="A11" s="86"/>
      <c r="B11" s="83"/>
      <c r="C11" s="84"/>
      <c r="D11" s="79"/>
      <c r="E11" s="56"/>
      <c r="F11" s="79"/>
      <c r="G11" s="56"/>
      <c r="H11" s="58"/>
    </row>
    <row r="12" spans="1:8" x14ac:dyDescent="0.25">
      <c r="A12" s="86"/>
      <c r="B12" s="83"/>
      <c r="C12" s="84"/>
      <c r="D12" s="79"/>
      <c r="E12" s="56"/>
      <c r="F12" s="79"/>
      <c r="G12" s="56"/>
      <c r="H12" s="58"/>
    </row>
    <row r="13" spans="1:8" ht="15.75" thickBot="1" x14ac:dyDescent="0.3">
      <c r="A13" s="87"/>
      <c r="B13" s="88"/>
      <c r="C13" s="89"/>
      <c r="D13" s="80"/>
      <c r="E13" s="57"/>
      <c r="F13" s="81"/>
      <c r="G13" s="57"/>
      <c r="H13" s="60"/>
    </row>
    <row r="14" spans="1:8" ht="19.149999999999999" customHeight="1" thickTop="1" thickBot="1" x14ac:dyDescent="0.35">
      <c r="A14" s="101" t="s">
        <v>5</v>
      </c>
      <c r="B14" s="101"/>
      <c r="C14" s="54"/>
      <c r="D14" s="24">
        <f>SUM(D4:D13)</f>
        <v>15000</v>
      </c>
      <c r="E14" s="21">
        <f>SUM(E4:E13)</f>
        <v>14000</v>
      </c>
      <c r="F14" s="24">
        <f>SUM(F4:F13)</f>
        <v>5000</v>
      </c>
      <c r="G14" s="21">
        <f>SUM(G4:G13)</f>
        <v>5000</v>
      </c>
      <c r="H14" s="55"/>
    </row>
    <row r="16" spans="1:8" ht="18.75" x14ac:dyDescent="0.3">
      <c r="A16" s="90" t="s">
        <v>47</v>
      </c>
    </row>
    <row r="17" spans="1:8" x14ac:dyDescent="0.25">
      <c r="A17" s="114" t="s">
        <v>57</v>
      </c>
      <c r="B17" s="115"/>
      <c r="C17" s="116"/>
    </row>
    <row r="18" spans="1:8" x14ac:dyDescent="0.25">
      <c r="A18" s="130"/>
      <c r="B18" s="131"/>
      <c r="C18" s="132"/>
    </row>
    <row r="21" spans="1:8" x14ac:dyDescent="0.25">
      <c r="A21" s="133"/>
      <c r="B21" s="133"/>
      <c r="C21" s="133"/>
      <c r="D21" s="133"/>
      <c r="E21" s="133"/>
      <c r="F21" s="133"/>
      <c r="G21" s="133"/>
      <c r="H21" s="133"/>
    </row>
    <row r="22" spans="1:8" x14ac:dyDescent="0.25">
      <c r="A22" s="133"/>
      <c r="B22" s="133"/>
      <c r="C22" s="133"/>
      <c r="D22" s="133"/>
      <c r="E22" s="133"/>
      <c r="F22" s="133"/>
      <c r="G22" s="133"/>
      <c r="H22" s="133"/>
    </row>
  </sheetData>
  <mergeCells count="5">
    <mergeCell ref="A14:B14"/>
    <mergeCell ref="D1:G2"/>
    <mergeCell ref="A1:C2"/>
    <mergeCell ref="A17:C18"/>
    <mergeCell ref="A21:H22"/>
  </mergeCells>
  <pageMargins left="0.70866141732283472" right="0.70866141732283472" top="0.78740157480314965" bottom="0.78740157480314965"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Gesamtübersicht!$B$27:$B$33</xm:f>
          </x14:formula1>
          <xm:sqref>B4:B13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activeCell="B46" sqref="B46"/>
    </sheetView>
  </sheetViews>
  <sheetFormatPr baseColWidth="10" defaultRowHeight="15" x14ac:dyDescent="0.25"/>
  <cols>
    <col min="1" max="1" width="4.140625" customWidth="1"/>
    <col min="2" max="2" width="61.140625" customWidth="1"/>
    <col min="3" max="3" width="12.5703125" customWidth="1"/>
    <col min="4" max="5" width="18" customWidth="1"/>
  </cols>
  <sheetData>
    <row r="1" spans="1:5" ht="33.75" customHeight="1" x14ac:dyDescent="0.25">
      <c r="A1" s="108" t="s">
        <v>21</v>
      </c>
      <c r="B1" s="109"/>
      <c r="C1" s="109"/>
      <c r="D1" s="109"/>
      <c r="E1" s="110"/>
    </row>
    <row r="2" spans="1:5" ht="8.25" customHeight="1" x14ac:dyDescent="0.25">
      <c r="A2" s="134"/>
      <c r="B2" s="135"/>
      <c r="C2" s="135"/>
      <c r="D2" s="135"/>
      <c r="E2" s="136"/>
    </row>
    <row r="3" spans="1:5" ht="8.25" customHeight="1" thickBot="1" x14ac:dyDescent="0.3">
      <c r="A3" s="148"/>
      <c r="B3" s="149"/>
      <c r="C3" s="149"/>
      <c r="D3" s="149"/>
      <c r="E3" s="150"/>
    </row>
    <row r="4" spans="1:5" ht="31.5" x14ac:dyDescent="0.25">
      <c r="A4" s="169" t="s">
        <v>11</v>
      </c>
      <c r="B4" s="170"/>
      <c r="C4" s="171"/>
      <c r="D4" s="26" t="s">
        <v>28</v>
      </c>
      <c r="E4" s="26" t="s">
        <v>29</v>
      </c>
    </row>
    <row r="5" spans="1:5" ht="9.75" customHeight="1" x14ac:dyDescent="0.25">
      <c r="A5" s="153"/>
      <c r="B5" s="154"/>
      <c r="C5" s="155"/>
      <c r="D5" s="2"/>
      <c r="E5" s="2"/>
    </row>
    <row r="6" spans="1:5" ht="18" customHeight="1" x14ac:dyDescent="0.25">
      <c r="A6" s="143" t="s">
        <v>19</v>
      </c>
      <c r="B6" s="144"/>
      <c r="C6" s="145"/>
      <c r="D6" s="12">
        <f>SUM(Personalkosten!L13,Sachkosten!F14)</f>
        <v>15000</v>
      </c>
      <c r="E6" s="12">
        <f>SUM(Personalkosten!M13,Sachkosten!G14)</f>
        <v>18100</v>
      </c>
    </row>
    <row r="7" spans="1:5" ht="8.25" customHeight="1" x14ac:dyDescent="0.25">
      <c r="A7" s="8"/>
      <c r="B7" s="138"/>
      <c r="C7" s="139"/>
      <c r="D7" s="9"/>
      <c r="E7" s="9"/>
    </row>
    <row r="8" spans="1:5" ht="18" customHeight="1" x14ac:dyDescent="0.25">
      <c r="A8" s="143" t="s">
        <v>4</v>
      </c>
      <c r="B8" s="144"/>
      <c r="C8" s="145"/>
      <c r="D8" s="12">
        <f>SUM(D9:D15)</f>
        <v>16000</v>
      </c>
      <c r="E8" s="12">
        <f>SUM(E9:E15)</f>
        <v>16000</v>
      </c>
    </row>
    <row r="9" spans="1:5" ht="18" customHeight="1" x14ac:dyDescent="0.25">
      <c r="A9" s="20"/>
      <c r="B9" s="146" t="s">
        <v>48</v>
      </c>
      <c r="C9" s="147"/>
      <c r="D9" s="62"/>
      <c r="E9" s="65"/>
    </row>
    <row r="10" spans="1:5" ht="18" customHeight="1" x14ac:dyDescent="0.25">
      <c r="A10" s="1"/>
      <c r="B10" s="146" t="s">
        <v>51</v>
      </c>
      <c r="C10" s="147"/>
      <c r="D10" s="62">
        <v>16000</v>
      </c>
      <c r="E10" s="65">
        <v>16000</v>
      </c>
    </row>
    <row r="11" spans="1:5" ht="18" customHeight="1" x14ac:dyDescent="0.25">
      <c r="A11" s="1"/>
      <c r="B11" s="146" t="s">
        <v>49</v>
      </c>
      <c r="C11" s="147"/>
      <c r="D11" s="62"/>
      <c r="E11" s="65"/>
    </row>
    <row r="12" spans="1:5" ht="18" customHeight="1" x14ac:dyDescent="0.25">
      <c r="A12" s="1"/>
      <c r="B12" s="146" t="s">
        <v>50</v>
      </c>
      <c r="C12" s="147"/>
      <c r="D12" s="62"/>
      <c r="E12" s="65"/>
    </row>
    <row r="13" spans="1:5" ht="18" customHeight="1" x14ac:dyDescent="0.25">
      <c r="A13" s="1"/>
      <c r="B13" s="146" t="s">
        <v>7</v>
      </c>
      <c r="C13" s="147"/>
      <c r="D13" s="63"/>
      <c r="E13" s="66"/>
    </row>
    <row r="14" spans="1:5" ht="18" customHeight="1" x14ac:dyDescent="0.25">
      <c r="A14" s="1"/>
      <c r="B14" s="146" t="s">
        <v>15</v>
      </c>
      <c r="C14" s="147"/>
      <c r="D14" s="63"/>
      <c r="E14" s="66"/>
    </row>
    <row r="15" spans="1:5" ht="18" customHeight="1" x14ac:dyDescent="0.25">
      <c r="A15" s="61"/>
      <c r="B15" s="151" t="s">
        <v>14</v>
      </c>
      <c r="C15" s="152"/>
      <c r="D15" s="63"/>
      <c r="E15" s="66"/>
    </row>
    <row r="16" spans="1:5" ht="8.25" customHeight="1" x14ac:dyDescent="0.25">
      <c r="A16" s="137"/>
      <c r="B16" s="138"/>
      <c r="C16" s="139"/>
      <c r="D16" s="9"/>
      <c r="E16" s="9"/>
    </row>
    <row r="17" spans="1:5" ht="18" customHeight="1" thickBot="1" x14ac:dyDescent="0.3">
      <c r="A17" s="140" t="s">
        <v>30</v>
      </c>
      <c r="B17" s="141"/>
      <c r="C17" s="142"/>
      <c r="D17" s="64">
        <v>26000</v>
      </c>
      <c r="E17" s="67">
        <v>25000</v>
      </c>
    </row>
    <row r="18" spans="1:5" ht="8.25" customHeight="1" thickTop="1" x14ac:dyDescent="0.25">
      <c r="A18" s="134"/>
      <c r="B18" s="135"/>
      <c r="C18" s="136"/>
      <c r="D18" s="10"/>
      <c r="E18" s="10"/>
    </row>
    <row r="19" spans="1:5" ht="20.100000000000001" customHeight="1" thickBot="1" x14ac:dyDescent="0.3">
      <c r="A19" s="175" t="s">
        <v>13</v>
      </c>
      <c r="B19" s="176"/>
      <c r="C19" s="177"/>
      <c r="D19" s="13">
        <f>SUM(D6,D17,D8)</f>
        <v>57000</v>
      </c>
      <c r="E19" s="13">
        <f>SUM(E6,E17,E8)</f>
        <v>59100</v>
      </c>
    </row>
    <row r="20" spans="1:5" ht="8.25" customHeight="1" x14ac:dyDescent="0.25">
      <c r="A20" s="160"/>
      <c r="B20" s="161"/>
      <c r="C20" s="161"/>
      <c r="D20" s="161"/>
      <c r="E20" s="162"/>
    </row>
    <row r="21" spans="1:5" ht="8.25" customHeight="1" thickBot="1" x14ac:dyDescent="0.3">
      <c r="A21" s="163"/>
      <c r="B21" s="164"/>
      <c r="C21" s="164"/>
      <c r="D21" s="164"/>
      <c r="E21" s="165"/>
    </row>
    <row r="22" spans="1:5" ht="31.5" x14ac:dyDescent="0.25">
      <c r="A22" s="169" t="s">
        <v>12</v>
      </c>
      <c r="B22" s="170"/>
      <c r="C22" s="171"/>
      <c r="D22" s="27" t="s">
        <v>28</v>
      </c>
      <c r="E22" s="27" t="s">
        <v>29</v>
      </c>
    </row>
    <row r="23" spans="1:5" ht="8.25" customHeight="1" x14ac:dyDescent="0.25">
      <c r="A23" s="137"/>
      <c r="B23" s="138"/>
      <c r="C23" s="139"/>
      <c r="D23" s="7"/>
      <c r="E23" s="7"/>
    </row>
    <row r="24" spans="1:5" ht="20.100000000000001" customHeight="1" x14ac:dyDescent="0.25">
      <c r="A24" s="143" t="s">
        <v>9</v>
      </c>
      <c r="B24" s="144"/>
      <c r="C24" s="145"/>
      <c r="D24" s="12">
        <f>Personalkosten!J13</f>
        <v>42000</v>
      </c>
      <c r="E24" s="12">
        <f>Personalkosten!K13</f>
        <v>45100</v>
      </c>
    </row>
    <row r="25" spans="1:5" ht="8.25" customHeight="1" x14ac:dyDescent="0.25">
      <c r="A25" s="153"/>
      <c r="B25" s="154"/>
      <c r="C25" s="155"/>
      <c r="D25" s="68"/>
      <c r="E25" s="68"/>
    </row>
    <row r="26" spans="1:5" ht="20.100000000000001" customHeight="1" x14ac:dyDescent="0.25">
      <c r="A26" s="143" t="s">
        <v>10</v>
      </c>
      <c r="B26" s="144"/>
      <c r="C26" s="145"/>
      <c r="D26" s="12">
        <f>SUM(D27:D33)</f>
        <v>15000</v>
      </c>
      <c r="E26" s="12">
        <f>SUM(E27:E33)</f>
        <v>14000</v>
      </c>
    </row>
    <row r="27" spans="1:5" ht="18" customHeight="1" x14ac:dyDescent="0.25">
      <c r="A27" s="1"/>
      <c r="B27" s="156" t="s">
        <v>41</v>
      </c>
      <c r="C27" s="157"/>
      <c r="D27" s="62">
        <f>SUMIFS(Sachkosten!D$4:D$13,Sachkosten!B$4:B$13,Gesamtübersicht!B27)</f>
        <v>5000</v>
      </c>
      <c r="E27" s="62">
        <f>SUMIFS(Sachkosten!E$4:E$13,Sachkosten!B$4:B$13,Gesamtübersicht!B27)</f>
        <v>5000</v>
      </c>
    </row>
    <row r="28" spans="1:5" ht="18" customHeight="1" x14ac:dyDescent="0.25">
      <c r="A28" s="1"/>
      <c r="B28" s="158" t="s">
        <v>3</v>
      </c>
      <c r="C28" s="159"/>
      <c r="D28" s="62">
        <f>SUMIFS(Sachkosten!D$4:D$13,Sachkosten!B$4:B$13,Gesamtübersicht!B28)</f>
        <v>10000</v>
      </c>
      <c r="E28" s="62">
        <f>SUMIFS(Sachkosten!E$4:E$13,Sachkosten!B$4:B$13,Gesamtübersicht!B28)</f>
        <v>9000</v>
      </c>
    </row>
    <row r="29" spans="1:5" ht="33" customHeight="1" x14ac:dyDescent="0.25">
      <c r="A29" s="1"/>
      <c r="B29" s="156" t="s">
        <v>58</v>
      </c>
      <c r="C29" s="157"/>
      <c r="D29" s="62">
        <f>SUMIFS(Sachkosten!D$4:D$13,Sachkosten!B$4:B$13,Gesamtübersicht!B29)</f>
        <v>0</v>
      </c>
      <c r="E29" s="62">
        <f>SUMIFS(Sachkosten!E$4:E$13,Sachkosten!B$4:B$13,Gesamtübersicht!B29)</f>
        <v>0</v>
      </c>
    </row>
    <row r="30" spans="1:5" ht="18" customHeight="1" x14ac:dyDescent="0.25">
      <c r="A30" s="1"/>
      <c r="B30" s="158" t="s">
        <v>2</v>
      </c>
      <c r="C30" s="159"/>
      <c r="D30" s="62">
        <f>SUMIFS(Sachkosten!D$4:D$13,Sachkosten!B$4:B$13,Gesamtübersicht!B30)</f>
        <v>0</v>
      </c>
      <c r="E30" s="62">
        <f>SUMIFS(Sachkosten!E$4:E$13,Sachkosten!B$4:B$13,Gesamtübersicht!B30)</f>
        <v>0</v>
      </c>
    </row>
    <row r="31" spans="1:5" ht="18" customHeight="1" x14ac:dyDescent="0.25">
      <c r="A31" s="1"/>
      <c r="B31" s="156" t="s">
        <v>39</v>
      </c>
      <c r="C31" s="157"/>
      <c r="D31" s="62">
        <f>SUMIFS(Sachkosten!D$4:D$13,Sachkosten!B$4:B$13,Gesamtübersicht!B31)</f>
        <v>0</v>
      </c>
      <c r="E31" s="62">
        <f>SUMIFS(Sachkosten!E$4:E$13,Sachkosten!B$4:B$13,Gesamtübersicht!C31)</f>
        <v>0</v>
      </c>
    </row>
    <row r="32" spans="1:5" ht="18" customHeight="1" x14ac:dyDescent="0.25">
      <c r="A32" s="1"/>
      <c r="B32" s="156" t="s">
        <v>40</v>
      </c>
      <c r="C32" s="157"/>
      <c r="D32" s="62">
        <f>SUMIFS(Sachkosten!D$4:D$13,Sachkosten!B$4:B$13,Gesamtübersicht!B32)</f>
        <v>0</v>
      </c>
      <c r="E32" s="62">
        <f>SUMIFS(Sachkosten!E$4:E$13,Sachkosten!B$4:B$13,Gesamtübersicht!B32)</f>
        <v>0</v>
      </c>
    </row>
    <row r="33" spans="1:5" ht="18" customHeight="1" thickBot="1" x14ac:dyDescent="0.3">
      <c r="A33" s="1"/>
      <c r="B33" s="156" t="s">
        <v>18</v>
      </c>
      <c r="C33" s="157"/>
      <c r="D33" s="69">
        <f>SUMIFS(Sachkosten!D$4:D$13,Sachkosten!B$4:B$13,Gesamtübersicht!B33)</f>
        <v>0</v>
      </c>
      <c r="E33" s="69">
        <f>SUMIFS(Sachkosten!E$4:E$13,Sachkosten!B$4:B$13,Gesamtübersicht!B33)</f>
        <v>0</v>
      </c>
    </row>
    <row r="34" spans="1:5" ht="8.25" customHeight="1" thickTop="1" x14ac:dyDescent="0.25">
      <c r="A34" s="172"/>
      <c r="B34" s="173"/>
      <c r="C34" s="174"/>
      <c r="D34" s="3"/>
      <c r="E34" s="3"/>
    </row>
    <row r="35" spans="1:5" ht="20.100000000000001" customHeight="1" thickBot="1" x14ac:dyDescent="0.3">
      <c r="A35" s="166" t="s">
        <v>8</v>
      </c>
      <c r="B35" s="167"/>
      <c r="C35" s="168"/>
      <c r="D35" s="13">
        <f>D24+D26</f>
        <v>57000</v>
      </c>
      <c r="E35" s="13">
        <f>E24+E26</f>
        <v>59100</v>
      </c>
    </row>
  </sheetData>
  <mergeCells count="33">
    <mergeCell ref="A35:C35"/>
    <mergeCell ref="A4:C4"/>
    <mergeCell ref="A6:C6"/>
    <mergeCell ref="A5:C5"/>
    <mergeCell ref="A34:C34"/>
    <mergeCell ref="B32:C32"/>
    <mergeCell ref="B33:C33"/>
    <mergeCell ref="B30:C30"/>
    <mergeCell ref="B31:C31"/>
    <mergeCell ref="A22:C22"/>
    <mergeCell ref="A23:C23"/>
    <mergeCell ref="B10:C10"/>
    <mergeCell ref="B11:C11"/>
    <mergeCell ref="B29:C29"/>
    <mergeCell ref="A19:C19"/>
    <mergeCell ref="A24:C24"/>
    <mergeCell ref="A25:C25"/>
    <mergeCell ref="A26:C26"/>
    <mergeCell ref="B27:C27"/>
    <mergeCell ref="B28:C28"/>
    <mergeCell ref="A20:E21"/>
    <mergeCell ref="A18:C18"/>
    <mergeCell ref="A16:C16"/>
    <mergeCell ref="A17:C17"/>
    <mergeCell ref="A1:E1"/>
    <mergeCell ref="B7:C7"/>
    <mergeCell ref="A8:C8"/>
    <mergeCell ref="B9:C9"/>
    <mergeCell ref="A2:E3"/>
    <mergeCell ref="B12:C12"/>
    <mergeCell ref="B13:C13"/>
    <mergeCell ref="B14:C14"/>
    <mergeCell ref="B15:C15"/>
  </mergeCells>
  <conditionalFormatting sqref="E19">
    <cfRule type="cellIs" dxfId="3" priority="2" operator="notEqual">
      <formula>$E$35</formula>
    </cfRule>
    <cfRule type="cellIs" dxfId="2" priority="4" operator="equal">
      <formula>$E$35</formula>
    </cfRule>
  </conditionalFormatting>
  <conditionalFormatting sqref="E35">
    <cfRule type="cellIs" dxfId="1" priority="1" operator="notEqual">
      <formula>$E$19</formula>
    </cfRule>
    <cfRule type="cellIs" dxfId="0" priority="3" operator="equal">
      <formula>$E$19</formula>
    </cfRule>
  </conditionalFormatting>
  <pageMargins left="0.70866141732283472" right="0.70866141732283472" top="0.78740157480314965" bottom="0.78740157480314965"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RowHeight="15" x14ac:dyDescent="0.25"/>
  <sheetData>
    <row r="1" spans="1:1" x14ac:dyDescent="0.25">
      <c r="A1" s="11">
        <v>0</v>
      </c>
    </row>
    <row r="2" spans="1:1" x14ac:dyDescent="0.25">
      <c r="A2" s="11">
        <v>0.01</v>
      </c>
    </row>
    <row r="3" spans="1:1" x14ac:dyDescent="0.25">
      <c r="A3" s="11">
        <v>0.02</v>
      </c>
    </row>
    <row r="4" spans="1:1" x14ac:dyDescent="0.25">
      <c r="A4" s="11">
        <v>0.03</v>
      </c>
    </row>
    <row r="5" spans="1:1" x14ac:dyDescent="0.25">
      <c r="A5" s="11">
        <v>0.04</v>
      </c>
    </row>
    <row r="6" spans="1:1" x14ac:dyDescent="0.25">
      <c r="A6" s="11">
        <v>0.05</v>
      </c>
    </row>
    <row r="7" spans="1:1" x14ac:dyDescent="0.25">
      <c r="A7" s="11">
        <v>0.06</v>
      </c>
    </row>
    <row r="8" spans="1:1" x14ac:dyDescent="0.25">
      <c r="A8" s="11">
        <v>7.0000000000000007E-2</v>
      </c>
    </row>
    <row r="9" spans="1:1" x14ac:dyDescent="0.25">
      <c r="A9" s="11">
        <v>0.08</v>
      </c>
    </row>
    <row r="10" spans="1:1" x14ac:dyDescent="0.25">
      <c r="A10" s="11">
        <v>0.09</v>
      </c>
    </row>
    <row r="11" spans="1:1" x14ac:dyDescent="0.25">
      <c r="A11" s="11">
        <v>0.1</v>
      </c>
    </row>
    <row r="12" spans="1:1" x14ac:dyDescent="0.25">
      <c r="A12" s="11">
        <v>0.11</v>
      </c>
    </row>
    <row r="13" spans="1:1" x14ac:dyDescent="0.25">
      <c r="A13" s="11">
        <v>0.12</v>
      </c>
    </row>
    <row r="14" spans="1:1" x14ac:dyDescent="0.25">
      <c r="A14" s="11">
        <v>0.13</v>
      </c>
    </row>
    <row r="15" spans="1:1" x14ac:dyDescent="0.25">
      <c r="A15" s="11">
        <v>0.14000000000000001</v>
      </c>
    </row>
    <row r="16" spans="1:1" x14ac:dyDescent="0.25">
      <c r="A16" s="11">
        <v>0.15</v>
      </c>
    </row>
    <row r="17" spans="1:1" x14ac:dyDescent="0.25">
      <c r="A17" s="11">
        <v>0.16</v>
      </c>
    </row>
    <row r="18" spans="1:1" x14ac:dyDescent="0.25">
      <c r="A18" s="11">
        <v>0.17</v>
      </c>
    </row>
    <row r="19" spans="1:1" x14ac:dyDescent="0.25">
      <c r="A19" s="11">
        <v>0.18</v>
      </c>
    </row>
    <row r="20" spans="1:1" x14ac:dyDescent="0.25">
      <c r="A20" s="11">
        <v>0.19</v>
      </c>
    </row>
    <row r="21" spans="1:1" x14ac:dyDescent="0.25">
      <c r="A21" s="11">
        <v>0.2</v>
      </c>
    </row>
    <row r="22" spans="1:1" x14ac:dyDescent="0.25">
      <c r="A22" s="11">
        <v>0.21</v>
      </c>
    </row>
    <row r="23" spans="1:1" x14ac:dyDescent="0.25">
      <c r="A23" s="11">
        <v>0.22</v>
      </c>
    </row>
    <row r="24" spans="1:1" x14ac:dyDescent="0.25">
      <c r="A24" s="11">
        <v>0.23</v>
      </c>
    </row>
    <row r="25" spans="1:1" x14ac:dyDescent="0.25">
      <c r="A25" s="11">
        <v>0.24</v>
      </c>
    </row>
    <row r="26" spans="1:1" x14ac:dyDescent="0.25">
      <c r="A26" s="11">
        <v>0.25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Informationen</vt:lpstr>
      <vt:lpstr>Personalkosten</vt:lpstr>
      <vt:lpstr>Sachkosten</vt:lpstr>
      <vt:lpstr>Gesamtübersicht</vt:lpstr>
      <vt:lpstr>Overhead %</vt:lpstr>
      <vt:lpstr>Gesamtübersicht!Druckbereich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Pejrimovsky Georg (K3)</dc:creator>
  <cp:lastModifiedBy>Anderlik Stefanie (K3)</cp:lastModifiedBy>
  <cp:lastPrinted>2025-02-05T15:33:57Z</cp:lastPrinted>
  <dcterms:created xsi:type="dcterms:W3CDTF">2023-06-26T09:15:51Z</dcterms:created>
  <dcterms:modified xsi:type="dcterms:W3CDTF">2025-06-04T12:10:25Z</dcterms:modified>
</cp:coreProperties>
</file>